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3"/>
  </bookViews>
  <sheets>
    <sheet name="1517367 субв." sheetId="1" r:id="rId1"/>
    <sheet name="1517367 ін. субв." sheetId="2" r:id="rId2"/>
    <sheet name="1517321" sheetId="3" r:id="rId3"/>
    <sheet name="1510180 (суб)" sheetId="4" r:id="rId4"/>
  </sheets>
  <definedNames/>
  <calcPr fullCalcOnLoad="1"/>
</workbook>
</file>

<file path=xl/sharedStrings.xml><?xml version="1.0" encoding="utf-8"?>
<sst xmlns="http://schemas.openxmlformats.org/spreadsheetml/2006/main" count="76" uniqueCount="34">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</sst>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17" t="s">
        <v>26</v>
      </c>
      <c r="B1" s="17"/>
      <c r="C1" s="17"/>
      <c r="D1" s="17"/>
    </row>
    <row r="2" spans="1:4" ht="45.75" customHeight="1">
      <c r="A2" s="19"/>
      <c r="B2" s="19"/>
      <c r="C2" s="19"/>
      <c r="D2" s="19"/>
    </row>
    <row r="3" spans="1:5" ht="19.5" customHeight="1">
      <c r="A3" s="18">
        <v>43906</v>
      </c>
      <c r="B3" s="19"/>
      <c r="C3" s="19"/>
      <c r="D3" s="19"/>
      <c r="E3" s="6"/>
    </row>
    <row r="4" spans="1:4" ht="12.75" customHeight="1">
      <c r="A4" s="16" t="s">
        <v>7</v>
      </c>
      <c r="B4" s="9" t="s">
        <v>0</v>
      </c>
      <c r="C4" s="9" t="s">
        <v>3</v>
      </c>
      <c r="D4" s="9" t="s">
        <v>5</v>
      </c>
    </row>
    <row r="5" spans="1:4" ht="12.75">
      <c r="A5" s="1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625301.7</v>
      </c>
      <c r="C6" s="28"/>
      <c r="D6" s="13">
        <f aca="true" t="shared" si="0" ref="D6:D23">B6-C6</f>
        <v>625301.7</v>
      </c>
      <c r="E6" s="2"/>
    </row>
    <row r="7" spans="1:5" ht="56.25">
      <c r="A7" s="12" t="s">
        <v>9</v>
      </c>
      <c r="B7" s="14">
        <v>1618968.9</v>
      </c>
      <c r="C7" s="28"/>
      <c r="D7" s="8">
        <f t="shared" si="0"/>
        <v>1618968.9</v>
      </c>
      <c r="E7" s="2"/>
    </row>
    <row r="8" spans="1:5" ht="56.25">
      <c r="A8" s="12" t="s">
        <v>10</v>
      </c>
      <c r="B8" s="14">
        <v>2058528.06</v>
      </c>
      <c r="C8" s="28">
        <v>24063.16</v>
      </c>
      <c r="D8" s="8">
        <f t="shared" si="0"/>
        <v>2034464.9000000001</v>
      </c>
      <c r="E8" s="2"/>
    </row>
    <row r="9" spans="1:5" ht="56.25">
      <c r="A9" s="12" t="s">
        <v>11</v>
      </c>
      <c r="B9" s="14">
        <v>317064.47</v>
      </c>
      <c r="C9" s="28"/>
      <c r="D9" s="8">
        <f t="shared" si="0"/>
        <v>317064.47</v>
      </c>
      <c r="E9" s="2"/>
    </row>
    <row r="10" spans="1:5" ht="56.25">
      <c r="A10" s="12" t="s">
        <v>12</v>
      </c>
      <c r="B10" s="14">
        <v>1612030.94</v>
      </c>
      <c r="C10" s="28">
        <v>24063.16</v>
      </c>
      <c r="D10" s="8">
        <f t="shared" si="0"/>
        <v>1587967.78</v>
      </c>
      <c r="E10" s="2"/>
    </row>
    <row r="11" spans="1:5" ht="56.25">
      <c r="A11" s="12" t="s">
        <v>13</v>
      </c>
      <c r="B11" s="14">
        <v>1275706.58</v>
      </c>
      <c r="C11" s="28">
        <v>24063.16</v>
      </c>
      <c r="D11" s="8">
        <f t="shared" si="0"/>
        <v>1251643.4200000002</v>
      </c>
      <c r="E11" s="2"/>
    </row>
    <row r="12" spans="1:5" ht="56.25">
      <c r="A12" s="12" t="s">
        <v>14</v>
      </c>
      <c r="B12" s="14">
        <v>154987.74</v>
      </c>
      <c r="C12" s="28"/>
      <c r="D12" s="8">
        <f t="shared" si="0"/>
        <v>154987.74</v>
      </c>
      <c r="E12" s="2"/>
    </row>
    <row r="13" spans="1:5" ht="56.25">
      <c r="A13" s="12" t="s">
        <v>15</v>
      </c>
      <c r="B13" s="14">
        <v>3406545.96</v>
      </c>
      <c r="C13" s="28"/>
      <c r="D13" s="8">
        <f t="shared" si="0"/>
        <v>3406545.96</v>
      </c>
      <c r="E13" s="2"/>
    </row>
    <row r="14" spans="1:5" ht="56.25">
      <c r="A14" s="12" t="s">
        <v>16</v>
      </c>
      <c r="B14" s="14">
        <v>1386526.14</v>
      </c>
      <c r="C14" s="28"/>
      <c r="D14" s="8">
        <f t="shared" si="0"/>
        <v>1386526.14</v>
      </c>
      <c r="E14" s="2"/>
    </row>
    <row r="15" spans="1:5" ht="56.25">
      <c r="A15" s="12" t="s">
        <v>17</v>
      </c>
      <c r="B15" s="27">
        <v>1490252.59</v>
      </c>
      <c r="C15" s="29"/>
      <c r="D15" s="8">
        <f t="shared" si="0"/>
        <v>1490252.59</v>
      </c>
      <c r="E15" s="2"/>
    </row>
    <row r="16" spans="1:5" ht="56.25">
      <c r="A16" s="12" t="s">
        <v>18</v>
      </c>
      <c r="B16" s="27">
        <v>176700.53</v>
      </c>
      <c r="C16" s="29"/>
      <c r="D16" s="8">
        <f t="shared" si="0"/>
        <v>176700.53</v>
      </c>
      <c r="E16" s="2"/>
    </row>
    <row r="17" spans="1:5" ht="56.25">
      <c r="A17" s="12" t="s">
        <v>19</v>
      </c>
      <c r="B17" s="14">
        <v>648100.11</v>
      </c>
      <c r="C17" s="30"/>
      <c r="D17" s="8">
        <f t="shared" si="0"/>
        <v>648100.11</v>
      </c>
      <c r="E17" s="2"/>
    </row>
    <row r="18" spans="1:5" ht="56.25">
      <c r="A18" s="12" t="s">
        <v>20</v>
      </c>
      <c r="B18" s="14">
        <v>1288878.35</v>
      </c>
      <c r="C18" s="29">
        <v>24063.16</v>
      </c>
      <c r="D18" s="8">
        <f t="shared" si="0"/>
        <v>1264815.1900000002</v>
      </c>
      <c r="E18" s="2"/>
    </row>
    <row r="19" spans="1:5" ht="56.25">
      <c r="A19" s="12" t="s">
        <v>21</v>
      </c>
      <c r="B19" s="14">
        <v>193223.89</v>
      </c>
      <c r="C19" s="29"/>
      <c r="D19" s="8">
        <f t="shared" si="0"/>
        <v>193223.89</v>
      </c>
      <c r="E19" s="2"/>
    </row>
    <row r="20" spans="1:5" ht="56.25">
      <c r="A20" s="12" t="s">
        <v>22</v>
      </c>
      <c r="B20" s="14">
        <v>102798.57</v>
      </c>
      <c r="C20" s="28"/>
      <c r="D20" s="8">
        <f t="shared" si="0"/>
        <v>102798.57</v>
      </c>
      <c r="E20" s="2"/>
    </row>
    <row r="21" spans="1:5" ht="56.25">
      <c r="A21" s="12" t="s">
        <v>23</v>
      </c>
      <c r="B21" s="14">
        <v>308588.49</v>
      </c>
      <c r="C21" s="28"/>
      <c r="D21" s="8">
        <f t="shared" si="0"/>
        <v>308588.49</v>
      </c>
      <c r="E21" s="2"/>
    </row>
    <row r="22" spans="1:5" ht="56.25">
      <c r="A22" s="12" t="s">
        <v>24</v>
      </c>
      <c r="B22" s="14">
        <v>835504.2</v>
      </c>
      <c r="C22" s="28"/>
      <c r="D22" s="8">
        <f t="shared" si="0"/>
        <v>835504.2</v>
      </c>
      <c r="E22" s="2"/>
    </row>
    <row r="23" spans="1:5" ht="56.25">
      <c r="A23" s="12" t="s">
        <v>25</v>
      </c>
      <c r="B23" s="14">
        <v>209740.03</v>
      </c>
      <c r="C23" s="29"/>
      <c r="D23" s="8">
        <f t="shared" si="0"/>
        <v>209740.03</v>
      </c>
      <c r="E23" s="2"/>
    </row>
    <row r="24" spans="1:4" ht="17.25" customHeight="1">
      <c r="A24" s="4" t="s">
        <v>4</v>
      </c>
      <c r="B24" s="3">
        <f>SUM(B6:B23)</f>
        <v>17709447.250000004</v>
      </c>
      <c r="C24" s="3">
        <f>SUM(C6:C23)</f>
        <v>96252.64</v>
      </c>
      <c r="D24" s="3">
        <f>SUM(D6:D23)</f>
        <v>17613194.610000003</v>
      </c>
    </row>
    <row r="25" spans="1:4" ht="12.75">
      <c r="A25" s="1"/>
      <c r="B25" s="5"/>
      <c r="C25" s="15"/>
      <c r="D25" s="15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7" t="s">
        <v>27</v>
      </c>
      <c r="B1" s="17"/>
      <c r="C1" s="17"/>
      <c r="D1" s="17"/>
    </row>
    <row r="2" spans="1:4" ht="45.75" customHeight="1">
      <c r="A2" s="19"/>
      <c r="B2" s="19"/>
      <c r="C2" s="19"/>
      <c r="D2" s="19"/>
    </row>
    <row r="3" spans="1:5" ht="19.5" customHeight="1">
      <c r="A3" s="18">
        <v>43906</v>
      </c>
      <c r="B3" s="19"/>
      <c r="C3" s="19"/>
      <c r="D3" s="19"/>
      <c r="E3" s="6"/>
    </row>
    <row r="4" spans="1:4" ht="12.75" customHeight="1">
      <c r="A4" s="16" t="s">
        <v>7</v>
      </c>
      <c r="B4" s="9" t="s">
        <v>0</v>
      </c>
      <c r="C4" s="9" t="s">
        <v>3</v>
      </c>
      <c r="D4" s="9" t="s">
        <v>5</v>
      </c>
    </row>
    <row r="5" spans="1:4" ht="12.75">
      <c r="A5" s="1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28"/>
      <c r="D6" s="13">
        <f aca="true" t="shared" si="0" ref="D6:D23">B6-C6</f>
        <v>216880.04</v>
      </c>
      <c r="E6" s="2"/>
    </row>
    <row r="7" spans="1:5" ht="56.25">
      <c r="A7" s="12" t="s">
        <v>9</v>
      </c>
      <c r="B7" s="14">
        <v>334089.98</v>
      </c>
      <c r="C7" s="28"/>
      <c r="D7" s="8">
        <f t="shared" si="0"/>
        <v>334089.98</v>
      </c>
      <c r="E7" s="2"/>
    </row>
    <row r="8" spans="1:5" ht="56.25">
      <c r="A8" s="12" t="s">
        <v>10</v>
      </c>
      <c r="B8" s="14">
        <v>10150.89</v>
      </c>
      <c r="C8" s="28">
        <v>2673.68</v>
      </c>
      <c r="D8" s="8">
        <f t="shared" si="0"/>
        <v>7477.209999999999</v>
      </c>
      <c r="E8" s="2"/>
    </row>
    <row r="9" spans="1:5" ht="56.25">
      <c r="A9" s="12" t="s">
        <v>11</v>
      </c>
      <c r="B9" s="14">
        <v>165771.95</v>
      </c>
      <c r="C9" s="28"/>
      <c r="D9" s="8">
        <f t="shared" si="0"/>
        <v>165771.95</v>
      </c>
      <c r="E9" s="2"/>
    </row>
    <row r="10" spans="1:5" ht="56.25">
      <c r="A10" s="12" t="s">
        <v>12</v>
      </c>
      <c r="B10" s="14">
        <v>179110.1</v>
      </c>
      <c r="C10" s="28">
        <v>2673.68</v>
      </c>
      <c r="D10" s="8">
        <f t="shared" si="0"/>
        <v>176436.42</v>
      </c>
      <c r="E10" s="2"/>
    </row>
    <row r="11" spans="1:5" ht="56.25">
      <c r="A11" s="12" t="s">
        <v>13</v>
      </c>
      <c r="B11" s="14">
        <v>343125.8</v>
      </c>
      <c r="C11" s="28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28"/>
      <c r="D12" s="8">
        <f t="shared" si="0"/>
        <v>167983.42</v>
      </c>
      <c r="E12" s="2"/>
    </row>
    <row r="13" spans="1:5" ht="56.25">
      <c r="A13" s="12" t="s">
        <v>15</v>
      </c>
      <c r="B13" s="26">
        <f>178916.29+200000</f>
        <v>378916.29000000004</v>
      </c>
      <c r="C13" s="28"/>
      <c r="D13" s="8">
        <f t="shared" si="0"/>
        <v>378916.29000000004</v>
      </c>
      <c r="E13" s="2"/>
    </row>
    <row r="14" spans="1:5" ht="56.25">
      <c r="A14" s="12" t="s">
        <v>16</v>
      </c>
      <c r="B14" s="14">
        <v>154064.03</v>
      </c>
      <c r="C14" s="28"/>
      <c r="D14" s="8">
        <f t="shared" si="0"/>
        <v>154064.03</v>
      </c>
      <c r="E14" s="2"/>
    </row>
    <row r="15" spans="1:5" ht="56.25">
      <c r="A15" s="12" t="s">
        <v>17</v>
      </c>
      <c r="B15" s="27">
        <f>221139.18+13325.03</f>
        <v>234464.21</v>
      </c>
      <c r="C15" s="29"/>
      <c r="D15" s="8">
        <f t="shared" si="0"/>
        <v>234464.21</v>
      </c>
      <c r="E15" s="2"/>
    </row>
    <row r="16" spans="1:5" ht="56.25">
      <c r="A16" s="12" t="s">
        <v>18</v>
      </c>
      <c r="B16" s="27">
        <v>153408.95</v>
      </c>
      <c r="C16" s="29"/>
      <c r="D16" s="8">
        <f t="shared" si="0"/>
        <v>153408.95</v>
      </c>
      <c r="E16" s="2"/>
    </row>
    <row r="17" spans="1:5" ht="56.25">
      <c r="A17" s="12" t="s">
        <v>19</v>
      </c>
      <c r="B17" s="14">
        <f>72012.3+130357.35</f>
        <v>202369.65000000002</v>
      </c>
      <c r="C17" s="30"/>
      <c r="D17" s="8">
        <f t="shared" si="0"/>
        <v>202369.65000000002</v>
      </c>
      <c r="E17" s="2"/>
    </row>
    <row r="18" spans="1:5" ht="56.25">
      <c r="A18" s="12" t="s">
        <v>20</v>
      </c>
      <c r="B18" s="14">
        <v>267882.17</v>
      </c>
      <c r="C18" s="29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f>21468.22+167114.88</f>
        <v>188583.1</v>
      </c>
      <c r="C19" s="29"/>
      <c r="D19" s="8">
        <f t="shared" si="0"/>
        <v>188583.1</v>
      </c>
      <c r="E19" s="2"/>
    </row>
    <row r="20" spans="1:5" ht="56.25">
      <c r="A20" s="12" t="s">
        <v>22</v>
      </c>
      <c r="B20" s="14">
        <v>145487.61</v>
      </c>
      <c r="C20" s="28"/>
      <c r="D20" s="8">
        <f t="shared" si="0"/>
        <v>145487.61</v>
      </c>
      <c r="E20" s="2"/>
    </row>
    <row r="21" spans="1:5" ht="56.25">
      <c r="A21" s="12" t="s">
        <v>23</v>
      </c>
      <c r="B21" s="14">
        <f>34288.16+95449.68</f>
        <v>129737.84</v>
      </c>
      <c r="C21" s="28"/>
      <c r="D21" s="8">
        <f t="shared" si="0"/>
        <v>129737.84</v>
      </c>
      <c r="E21" s="2"/>
    </row>
    <row r="22" spans="1:5" ht="56.25">
      <c r="A22" s="12" t="s">
        <v>24</v>
      </c>
      <c r="B22" s="14">
        <v>236840.36</v>
      </c>
      <c r="C22" s="28"/>
      <c r="D22" s="8">
        <f t="shared" si="0"/>
        <v>236840.36</v>
      </c>
      <c r="E22" s="2"/>
    </row>
    <row r="23" spans="1:5" ht="56.25">
      <c r="A23" s="12" t="s">
        <v>25</v>
      </c>
      <c r="B23" s="14">
        <f>67309.99+49715.54</f>
        <v>117025.53</v>
      </c>
      <c r="C23" s="29"/>
      <c r="D23" s="8">
        <f t="shared" si="0"/>
        <v>117025.53</v>
      </c>
      <c r="E23" s="2"/>
    </row>
    <row r="24" spans="1:4" ht="17.25" customHeight="1">
      <c r="A24" s="4" t="s">
        <v>4</v>
      </c>
      <c r="B24" s="3">
        <f>SUM(B6:B23)</f>
        <v>3625891.9199999995</v>
      </c>
      <c r="C24" s="3">
        <f>SUM(C6:C23)</f>
        <v>10694.72</v>
      </c>
      <c r="D24" s="3">
        <f>SUM(D6:D23)</f>
        <v>3615197.1999999993</v>
      </c>
    </row>
    <row r="25" spans="1:4" ht="12.75">
      <c r="A25" s="1"/>
      <c r="B25" s="5"/>
      <c r="C25" s="15"/>
      <c r="D25" s="15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2" t="s">
        <v>33</v>
      </c>
      <c r="B1" s="22"/>
      <c r="C1" s="22"/>
      <c r="D1" s="22"/>
    </row>
    <row r="2" spans="1:4" ht="29.25" customHeight="1">
      <c r="A2" s="25"/>
      <c r="B2" s="25"/>
      <c r="C2" s="25"/>
      <c r="D2" s="25"/>
    </row>
    <row r="3" spans="1:5" ht="26.25" customHeight="1">
      <c r="A3" s="23">
        <v>43906</v>
      </c>
      <c r="B3" s="24"/>
      <c r="C3" s="24"/>
      <c r="D3" s="24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4" ht="33.75">
      <c r="A6" s="12" t="s">
        <v>32</v>
      </c>
      <c r="B6" s="31">
        <v>45000</v>
      </c>
      <c r="C6" s="7">
        <v>0</v>
      </c>
      <c r="D6" s="8">
        <f>B6-C6</f>
        <v>45000</v>
      </c>
    </row>
    <row r="7" spans="1:4" ht="17.25" customHeight="1">
      <c r="A7" s="4" t="s">
        <v>4</v>
      </c>
      <c r="B7" s="3">
        <f>SUM(B6:B6)</f>
        <v>45000</v>
      </c>
      <c r="C7" s="3">
        <f>SUM(C6:C6)</f>
        <v>0</v>
      </c>
      <c r="D7" s="3">
        <f>SUM(D6:D6)</f>
        <v>45000</v>
      </c>
    </row>
    <row r="8" spans="1:4" ht="12.75">
      <c r="A8" s="1"/>
      <c r="B8" s="5"/>
      <c r="C8" s="15"/>
      <c r="D8" s="15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2" t="s">
        <v>28</v>
      </c>
      <c r="B1" s="22"/>
      <c r="C1" s="22"/>
      <c r="D1" s="22"/>
    </row>
    <row r="2" spans="1:4" ht="29.25" customHeight="1">
      <c r="A2" s="25"/>
      <c r="B2" s="25"/>
      <c r="C2" s="25"/>
      <c r="D2" s="25"/>
    </row>
    <row r="3" spans="1:5" ht="26.25" customHeight="1">
      <c r="A3" s="23">
        <v>43906</v>
      </c>
      <c r="B3" s="24"/>
      <c r="C3" s="24"/>
      <c r="D3" s="24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31">
        <v>50000</v>
      </c>
      <c r="C6" s="7">
        <v>0</v>
      </c>
      <c r="D6" s="8">
        <f>B6-C6</f>
        <v>50000</v>
      </c>
    </row>
    <row r="7" spans="1:4" ht="33.75">
      <c r="A7" s="12" t="s">
        <v>30</v>
      </c>
      <c r="B7" s="31">
        <v>186000</v>
      </c>
      <c r="C7" s="7">
        <v>0</v>
      </c>
      <c r="D7" s="8">
        <f>B7-C7</f>
        <v>186000</v>
      </c>
    </row>
    <row r="8" spans="1:5" ht="33.75">
      <c r="A8" s="12" t="s">
        <v>31</v>
      </c>
      <c r="B8" s="32">
        <v>190000</v>
      </c>
      <c r="C8" s="7">
        <v>177040.55</v>
      </c>
      <c r="D8" s="8">
        <f>B8-C8</f>
        <v>12959.450000000012</v>
      </c>
      <c r="E8" s="2"/>
    </row>
    <row r="9" spans="1:4" ht="17.25" customHeight="1">
      <c r="A9" s="4" t="s">
        <v>4</v>
      </c>
      <c r="B9" s="3">
        <f>SUM(B6:B8)</f>
        <v>426000</v>
      </c>
      <c r="C9" s="3">
        <f>SUM(C6:C8)</f>
        <v>177040.55</v>
      </c>
      <c r="D9" s="3">
        <f>SUM(D6:D8)</f>
        <v>248959.45</v>
      </c>
    </row>
    <row r="10" spans="1:4" ht="12.75">
      <c r="A10" s="1"/>
      <c r="B10" s="5"/>
      <c r="C10" s="15"/>
      <c r="D10" s="1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2019-11-11T09:50:19Z</cp:lastPrinted>
  <dcterms:created xsi:type="dcterms:W3CDTF">2005-08-03T12:55:28Z</dcterms:created>
  <dcterms:modified xsi:type="dcterms:W3CDTF">2020-03-17T06:42:36Z</dcterms:modified>
  <cp:category/>
  <cp:version/>
  <cp:contentType/>
  <cp:contentStatus/>
</cp:coreProperties>
</file>